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2"/>
  </bookViews>
  <sheets>
    <sheet name="2024 " sheetId="12" r:id="rId1"/>
  </sheets>
  <definedNames>
    <definedName name="_xlnm._FilterDatabase" localSheetId="0" hidden="1">'2024 '!$A$3:$Q$49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<sst xmlns="http://schemas.openxmlformats.org/spreadsheetml/2006/main" count="239" uniqueCount="105">
  <si>
    <t>陕州区2024年度计划完成情况公示</t>
  </si>
  <si>
    <t>序号</t>
  </si>
  <si>
    <t>项目名称</t>
  </si>
  <si>
    <t>完成情况</t>
  </si>
  <si>
    <t>建设内容</t>
  </si>
  <si>
    <t>资金拨付</t>
  </si>
  <si>
    <t>绩效目标实现</t>
  </si>
  <si>
    <t>联农带农机制实现情况</t>
  </si>
  <si>
    <t>合计</t>
  </si>
  <si>
    <t>中央</t>
  </si>
  <si>
    <t>省级</t>
  </si>
  <si>
    <t>市级</t>
  </si>
  <si>
    <t>县级</t>
  </si>
  <si>
    <t>合计：45个项目</t>
  </si>
  <si>
    <t>2024年陕州区店子乡易地扶贫搬迁瑞景社区安置点后续扶持项目</t>
  </si>
  <si>
    <t>已完工</t>
  </si>
  <si>
    <t>新建大棚7座、进件单层大棚20座、铁艺围墙、铁艺大门、新建排水渠及连接管等。</t>
  </si>
  <si>
    <t>已实现</t>
  </si>
  <si>
    <t>2024年陕州区到户产业奖补项目</t>
  </si>
  <si>
    <t>涉及13个乡镇，鼓励脱贫户、监测户发展种植、养殖、小加工等，拓宽增收渠道，对自主申请并符合条件的脱贫户、监测户进行资金扶持。</t>
  </si>
  <si>
    <t>2024年陕州区张汴乡刘寺村雪茸菇配套设施项目</t>
  </si>
  <si>
    <t>新建240平方米烘烤房、240平方仓储、场地硬化及水、电和500KVA变压器一台，购置自带托盘烤箱。</t>
  </si>
  <si>
    <t>2024年陕州区甘棠街道柳林村特色产业种植示范园项目</t>
  </si>
  <si>
    <t>新建11个大棚，总面积4027㎡，以及配套室外挡墙、道路、给排水管网等。</t>
  </si>
  <si>
    <t>2024年陕州区甘棠街道大坪村樱桃大棚示范园项目</t>
  </si>
  <si>
    <t>为全村100亩樱桃建设樱桃大棚60个及其配套设施。室外工程(入口大门1座、新建成品管理房2座、新建围墙、硬化地面、碎石路面)、新建大棚一23座、新建大棚二30座、新建大棚三6座、新建大棚四1座等。</t>
  </si>
  <si>
    <t>2024年陕州区店子乡大石涧村日光温室大棚建设项目</t>
  </si>
  <si>
    <t>新建日光温室大棚2个，及室外新建排水渠工程。</t>
  </si>
  <si>
    <t>2024年陕州区宫前乡农场村众合中药材基地建设项目</t>
  </si>
  <si>
    <t>大棚20个和室外配套设施等涉及图纸内相关内容。</t>
  </si>
  <si>
    <t>2024年陕州区甘棠街道柳林村产业种植基地建设项目</t>
  </si>
  <si>
    <t>新建特色产业示范园210亩、50立方压力储水罐1个、示范园仿木护栏600米、防护网护栏3887米、木护栏300米、道牙1300米、田埂护坡墙530米、硬化示范园生产道路，长410米，宽4米、产业展示大厅砖混结构100.86平方米等相关附属设施。</t>
  </si>
  <si>
    <t>三门峡市陕州区张汴乡曲村田园综合体项目</t>
  </si>
  <si>
    <t>该项目占地面积15亩，主要由现代农业DIY区、农耕体验区、休闲观光区组成，主要建设“责任田”代管代种，农耕体验区，娱乐设施及项目区内步道、围栏、简易看护房建设等</t>
  </si>
  <si>
    <t>2024年陕州区大营镇城村葡萄种植基地建设项目</t>
  </si>
  <si>
    <t>1、建设葡萄拱棚13.75亩，2、50立方米蓄水池1个及配套管网设施建设，3、安装防腐木栅栏714米及2个大门安装；4、原有树木及垃圾清理，5、其他工程。</t>
  </si>
  <si>
    <t>2024年国有三门峡市陕州区甘山林场林下经济发展项目</t>
  </si>
  <si>
    <t>土建部分：1、原有房屋改造为冷库、烘干室及储藏间，冷库安装、屋内基础、墙面做防水处理，屋顶采用加装轻钢坡屋面方式防水；2、林下经济种植场地平整，上铺种植土，种植场地安装钢丝网围墙。
采购部分：中药材切片机、清洗机、冷藏柜、打药机、除草机、烘干机冷库等。</t>
  </si>
  <si>
    <t>2024年陕州区张汴乡刘寺村日光温室大棚及配套设施项目</t>
  </si>
  <si>
    <t>建设高标准日光温室大棚10座及生产道路（道路长220米，宽4米），500米以上深水井一眼及配套管理房、给水管道和相应配套变压器供电设施。</t>
  </si>
  <si>
    <t>2024年陕州区王家后乡赵里河村民宿二期项目</t>
  </si>
  <si>
    <t>新建房屋、宅院改造、村内道路等工程</t>
  </si>
  <si>
    <t>2024年陕州区西张村镇甘山果香鹿鸣谷乡村旅游建设项目</t>
  </si>
  <si>
    <t>1、鹿鸣堡：三层框架结构，建筑面积5504.97平方米，主体建筑、给排水工程、电气及配电工程、消防工程；
2、鹿鸣堡（连廊）：一层框架结构，建筑面积553.97平方米，主体建筑、水电、消防工程。干式变压器、联运控制主机、监控屏、蓄电池柜、信号箱、直流屏、进线柜、馈线柜等。</t>
  </si>
  <si>
    <t>2024年陕州区西张村镇窑店村特色简食坊建设项目</t>
  </si>
  <si>
    <t>简食坊：一层框架结构，建筑面积170.62平方米，主体建筑、水电、消防工程。</t>
  </si>
  <si>
    <t>2024年陕州区西张村镇张二村农耕文化体验中心建设项目</t>
  </si>
  <si>
    <t>农耕文化体验中心主体工程及水电暖、消防安装工程，总建筑面积：4220.99平方米，总高度：15.50米；一层建筑面积：1802.74平方米；二层建筑面积：1012.59平方米；三层建筑面积：1414.89平方米；</t>
  </si>
  <si>
    <t>2024年陕州区西张村镇五花岭村康养旅游示范村项目</t>
  </si>
  <si>
    <t xml:space="preserve">1.新建蔬菜工厂及配套设施，建筑面积约1620平方米。
2.新建面粉油坊加工厂房及购置相关设备，建筑面积约218平方米。
3.新建公厕一座及相关配套设施，建设面积约85平方米。
4.新建停车场，面积约2509平方米。
5.新建生产用房及相关配套设施，建筑面积约269平方米。
</t>
  </si>
  <si>
    <t>2024年陕州区甘棠街道大坪村农文旅项目</t>
  </si>
  <si>
    <t>1、提升硬化进村沥青道路，路宽7米，长600米，及排水渠380米，新建道路毛石挡墙长80米。2、新建3m宽混凝土道路，长59米。3、沿道路两侧做247米木护栏，新建樱桃、葡萄、苹果采摘园采摘园大门18座。4、民宿周围规划建设停车场2个，提供车位43个。5、新建100立方人畜饮水池（无塔供水器）及配套管道。6、大门楼周边升级。7、铺设生活污水管道400米，新建6立方米玻璃钢化粪池两座。</t>
  </si>
  <si>
    <t>2024年陕州区西张村镇人马寨村垂钓共享菜园综合体项目</t>
  </si>
  <si>
    <t>一、高标准垂钓池1座以及相应配套设施（1、垂钓池一座；2、给排水系统；3、鱼塘增氧设施；4、管理房3间；5、称鱼池、回鱼池、设备房各1座；6、遮阳天幕6个；7、称鱼设备1套；8、硬化路面及停车场；9、公厕一座；10、高杆照明灯6座；11、大门1座等）；
二、3000平方米共享菜园1座及相应配套设施（1、共享菜园及其附属木围栏；2、遮阳廊架2座、3、大门1座等）。</t>
  </si>
  <si>
    <t>2024年陕州区观音堂镇阳洼村青贮饲草加工储备项目</t>
  </si>
  <si>
    <t>本工程为2024年陕州区观音堂镇阳洼村青贮饲草加工储备项目,主要内容包含:前期土方、钢结构厂房、发酵池、室外管网、围墙、道路硬化、地磅和石挡墙工程。</t>
  </si>
  <si>
    <t>2024年陕州区西张村镇甘山果香游客中心及配套设施建设项目</t>
  </si>
  <si>
    <t>1、游客服务中心：两层框架结构，建筑面积1320.49平方米，主体建筑、水电、消防工程；
2、手工坊：两层框架结构，建筑面积1191.82平方米，主体建筑、水电、消防工程。</t>
  </si>
  <si>
    <t>2024年陕州区大营镇城村特色产业直播带货基地项目</t>
  </si>
  <si>
    <t>购买直播设备一套。</t>
  </si>
  <si>
    <t>2024年陕州区小额信贷贴息项目</t>
  </si>
  <si>
    <t>对2023年发放的金融扶贫小额贷款按照发放金额与基准利率进行全额贴息。</t>
  </si>
  <si>
    <t>2024年陕州区西张村镇涧里村养殖基地续建项目</t>
  </si>
  <si>
    <t>本工程包含牛舍改造2座、母牛舍改造1座、室外改造等工程。</t>
  </si>
  <si>
    <t>2024年陕州区菜园乡崔家村果园配套设备采购项目</t>
  </si>
  <si>
    <t>1.农业无人机型号：T60、配置：变频充电站、电池2块、遥控器；
2.五行玉米施肥穴播机，型号：5D，配置：悬挂式、行距60cm、勺轮式、工作宽幅300cm、排种数量5个、排肥外槽轮式5个、排肥开沟器芯铧式5个、调节方式种变速箱肥螺纹式、播种部分传动方式轴+链+齿轮；
3.旋耕机，型号：260型，配置：配套动力(88.2-110.25KW)框架式、工作幅宽260cm、耕深12-16cm、传动方式中间齿轮、安装个数72把左右各半、旋耕刀型号245；
4.轮式拖拉机，型号：1504型，配置：空调爬行档、前10后4配重、双竖式油缸带转换开关、豪华座椅、半轴大法兰；
5.轮式拖拉机，型号：2004型，配置：空调爬行档、倒车影像、前10后4配重、4组液压输出、双竖式油缸、快速挂接、豪华座椅；
6.液压翻转犁，型号：440，配置：犁体幅宽40cm、犁体个数（主4*2个、副4*2个）、配套动力(88.2-117.6KW)、耕深20-30cm、调副犁、全翻转式、栅条式、工作宽幅1600cm、犁轮数量1个；
7.喷杆式喷雾机，型号：800L，配置：喷洒宽度8米、传动方式（传动轴）、隔膜泵（4缸）、喷头17个、液压伸缩油缸2个、不锈钢喷杆；
8.旋耕施肥播种机，型号：250型，配置：悬挂式、配套动力(88.2-110.3KW)、宽窄行9/18、工作幅宽2700cm。</t>
  </si>
  <si>
    <t>2024年陕州区王家后乡刘家山村油桃种植水肥一体化改造项目</t>
  </si>
  <si>
    <t>1.工程：地块一：配套设备间1座、地埋管道、滴灌管及水泵设备等；地块二：玻璃钢井堡、地埋管道及水泵设备等工程。
2.采购：第一部分：5G+智慧农业平台、灯杆、照明、环境监测八要素、土壤墒情监测站等；第二部分：智能水肥一体化、全自动砂石过滤器、全自动叠片过滤器、全自动恒压供水系统、无缝钢管、压力表等。</t>
  </si>
  <si>
    <t>2024年陕州区区外就业一次性交通补助以及区内务工劳务补助资金项目</t>
  </si>
  <si>
    <t>省外务工人员每人每年可申请一次性往返交通补助300元，区外省内就业人员每人每年可申请一次性往返交通补助260元；区内务工人员务工年收入达7000元以上的（不含公益岗），每人每年可申请1次劳务补助200元。以上补贴每人每年只能享受一次。</t>
  </si>
  <si>
    <t>2024年陕州区“雨露计划”补助项目</t>
  </si>
  <si>
    <t>1、2023年秋季、2024年春季职业教育补助（补助标准：1500元/人/期）；2、2023年下半年短期技能培训补助、2024年上半年短期技能培训补助：（补助标准：A类2000元/人、B类1800元/人、C类1500元/人）3、农村实用技术培训4、致富带头人培训</t>
  </si>
  <si>
    <t>2024年陕州区乡村公益性岗位补贴资金项目</t>
  </si>
  <si>
    <t>按照“资金整合、职能整合、核定总量、改善待遇、职责明确”的原则，将现有农村公益岗中的保洁员、治安巡逻员、道路维护员、水利设施管护员、防火员、就业协理员、光伏管护员等乡村公益岗统一整合（原有的搬迁公益岗继续按照现行管理办法考核管理），选优配强乡村公益性岗位队伍，全面提升乡村公共服务能力和水平。具体补贴标准：村级公益岗原则上每月出勤不低于10次，300元/月；乡级专业队原则上每月出勤不低于15个工作日（每个工作日按8小时折算），900元/月；片区服务队在完成村级公益岗既定职责获得补贴的基础上，由各乡镇对完成片区服务队工作任务给予再补贴，原则上每人每月增发补贴不超出300元。</t>
  </si>
  <si>
    <t>2024年陕州区张茅乡后崖村道路硬化项目</t>
  </si>
  <si>
    <t>新硬化道路长772米、宽2.5米、厚0.15米混凝土道路</t>
  </si>
  <si>
    <t>2024年陕州区农村道路巩固提升项目</t>
  </si>
  <si>
    <t>2024年陕州区农村道路巩固提升项目，包括张汴乡草庙村道路硬化项目等46条道路项目，四级公路，总里程23.210公里。路基宽4米～18米，水泥（沥青）混凝土路面宽3米～12米，挡墙299米，漫水桥长19延米。</t>
  </si>
  <si>
    <t>2024年陕州区宫前乡农场村313省道边至界门组下道路项目</t>
  </si>
  <si>
    <t>农场村313省道边至界门组下道路硬化，路基宽6米，路线全长644米宽4米，厚0.18米路线C25 水泥混凝土路面 2576㎡，砂砾垫层 2576 ㎡，路基整平 3220 ㎡，培路肩193.2m3。新修 1-1 米圆管涵 1 道，涵长 10 米。新修 2-1.5 米圆管涵 1 道，涵长 12 米。</t>
  </si>
  <si>
    <t>2024年陕州区农村饮水安全巩固提升工程</t>
  </si>
  <si>
    <t>新建机井5眼、新建大口井4眼、新建管理房9间、铺设输水管网4.9万米、安装压力罐7座、新建蓄水池19座，安装消毒设备16台等；项目配套采购高强复合材质预制一体式水表箱2098个，给西张村镇张二村、张汴乡西过村采购高强复合材质预制一体式水表箱1156个、DN15全铜智能预付费水表1156块、智能水表预付费软件及读卡器2套；采购约80个行政村损坏的饮水设施、设备等</t>
  </si>
  <si>
    <t>2024年陕州区甘棠街道万城华府生活污水处理项目</t>
  </si>
  <si>
    <t>1、土建部分：污水管道898米、挡土墙52米、砌筑井22座、电缆200米等设计图纸内相关内容；2、设备采购：调节池、一体化设备主体、玻璃钢化粪池、缺氧池（A 池）、好氧池（O 池）、MBR 膜池、MBR 膜抽吸系统、清水池、供氧系统、加药系统、电控系统、设备间等。</t>
  </si>
  <si>
    <t>村庄规划编制(含修编)</t>
  </si>
  <si>
    <t>完成陕州区178个行政村“通则式”村庄规划编制，根据产业发展规律，合理安排产业用地布局。</t>
  </si>
  <si>
    <t>2024年陕州区易地扶贫搬迁安置点公益性岗位补贴资金项目</t>
  </si>
  <si>
    <t>2024年全年（1月-12月）144个易地扶贫搬迁安置点公益性岗位资金补贴</t>
  </si>
  <si>
    <t>2024年陕州区易地搬迁安置点数字智能化管理平台建设项目</t>
  </si>
  <si>
    <t>一、社区硬件基础设施提升改造。补充完善相关智慧社区相关硬件设备；二、社区数字智能化管理系统。</t>
  </si>
  <si>
    <t>2024年陕州区易地扶贫搬迁融资资金利息</t>
  </si>
  <si>
    <t>2024年陕州区区派第一书记工作经费项目</t>
  </si>
  <si>
    <t>2023年第四季度、2024年第1-3季度第一书记工作经费补贴资金。</t>
  </si>
  <si>
    <t>2024年陕州区区派驻村工作队员开展帮扶工作经费项目</t>
  </si>
  <si>
    <t>2023年第四季度、2024年前三个季度区派驻村工作队员开展帮扶工作经费补贴资金。</t>
  </si>
  <si>
    <t>2024年财政衔接资金项目清产核资确权登记项目</t>
  </si>
  <si>
    <t>对2024年财政衔接资金项目资产进行清产核资、确权登记等</t>
  </si>
  <si>
    <t>2024年陕州区财政衔接推进乡村振兴补助资金项目管理费（交通、水利）</t>
  </si>
  <si>
    <t>区水利局13万元，区交通运输局11万</t>
  </si>
  <si>
    <t>2024年陕州区财政衔接推进乡村振兴补助资金项目绩效管理费</t>
  </si>
  <si>
    <t>2024年陕州区衔接推进乡村振兴补助资金1.8亿元项目资金相关绩效目标优化等相关工作</t>
  </si>
  <si>
    <t>陕州区2023年财政衔接推进乡村振兴补助资金项目质保金</t>
  </si>
  <si>
    <t>2023年陕州区菜园乡中庄村木耳工厂建设项目4.764768万元；2023年陕州区菜园乡北阳村肉牛育肥场养殖项目16.849424万元；2023年陕州区王家后乡赵里河村民宿项目（第二笔）10.759872万元；2023年陕州区西张村镇水淆村数字化挤奶厅项目（第二笔）11.89316万元；2023年陕州区大营镇城村果蔬基地建设项目11.305596万元；</t>
  </si>
  <si>
    <t>2024年陕州区项目管理费</t>
  </si>
  <si>
    <t>财政衔接资金产业项目绩效评价服务项目，各乡镇及项目实施单位下达项目管理费，三方资产确权费用,财政衔接推进乡村振兴补助资金非产业类项目绩效管理费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</si>
</sst>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0" fontId="10" fillId="0" borderId="1" xfId="5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 5" xfId="51"/>
    <cellStyle name="常规_Sheet1" xfId="52"/>
    <cellStyle name="常规 2" xfId="53"/>
    <cellStyle name="常规 7" xfId="54"/>
    <cellStyle name="常规 3" xfId="55"/>
    <cellStyle name="常规 9 2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9"/>
  <sheetViews>
    <sheetView tabSelected="1" workbookViewId="0">
      <selection activeCell="L53" sqref="L53"/>
    </sheetView>
  </sheetViews>
  <sheetFormatPr defaultColWidth="9" defaultRowHeight="13.5"/>
  <cols>
    <col min="1" max="1" width="4.125" style="9" customWidth="1"/>
    <col min="2" max="3" width="11.25" style="9" customWidth="1"/>
    <col min="4" max="4" width="33.625" style="10" customWidth="1"/>
    <col min="5" max="5" width="9.375" style="9" customWidth="1"/>
    <col min="6" max="6" width="9.75" style="9" customWidth="1"/>
    <col min="7" max="7" width="9.125" style="9" customWidth="1"/>
    <col min="8" max="8" width="9.5" style="9" customWidth="1"/>
    <col min="9" max="9" width="7.625" style="9" customWidth="1"/>
    <col min="10" max="10" width="7.375" style="10" customWidth="1"/>
    <col min="11" max="11" width="7.375" style="9" customWidth="1"/>
    <col min="12" max="16308" width="9" style="9"/>
    <col min="16309" max="16384" width="9" style="11"/>
  </cols>
  <sheetData>
    <row r="1" s="1" customFormat="1" ht="52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2" customFormat="1" ht="28" customHeight="1" spans="1:11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/>
      <c r="G2" s="13"/>
      <c r="H2" s="13"/>
      <c r="I2" s="13"/>
      <c r="J2" s="13" t="s">
        <v>6</v>
      </c>
      <c r="K2" s="13" t="s">
        <v>7</v>
      </c>
    </row>
    <row r="3" s="3" customFormat="1" ht="41" customHeight="1" spans="1:11">
      <c r="A3" s="13"/>
      <c r="B3" s="13"/>
      <c r="C3" s="15"/>
      <c r="D3" s="13"/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/>
      <c r="K3" s="13"/>
    </row>
    <row r="4" s="4" customFormat="1" ht="40" customHeight="1" spans="1:11">
      <c r="A4" s="16" t="s">
        <v>13</v>
      </c>
      <c r="B4" s="17"/>
      <c r="C4" s="17"/>
      <c r="D4" s="18"/>
      <c r="E4" s="19">
        <f t="shared" ref="E4:I4" si="0">SUM(E5:E49)</f>
        <v>17009.575431</v>
      </c>
      <c r="F4" s="19">
        <f t="shared" si="0"/>
        <v>5770</v>
      </c>
      <c r="G4" s="19">
        <f t="shared" si="0"/>
        <v>2127</v>
      </c>
      <c r="H4" s="19">
        <f t="shared" si="0"/>
        <v>1809.58</v>
      </c>
      <c r="I4" s="19">
        <f t="shared" si="0"/>
        <v>7302.995431</v>
      </c>
      <c r="J4" s="19"/>
      <c r="K4" s="19"/>
    </row>
    <row r="5" s="4" customFormat="1" ht="60" spans="1:11">
      <c r="A5" s="20">
        <f t="shared" ref="A5:A49" si="1">ROW()-4</f>
        <v>1</v>
      </c>
      <c r="B5" s="21" t="s">
        <v>14</v>
      </c>
      <c r="C5" s="21" t="s">
        <v>15</v>
      </c>
      <c r="D5" s="22" t="s">
        <v>16</v>
      </c>
      <c r="E5" s="20">
        <f t="shared" ref="E5:E49" si="2">F5+G5+H5+I5</f>
        <v>231.769386</v>
      </c>
      <c r="F5" s="23">
        <v>231.769386</v>
      </c>
      <c r="G5" s="23">
        <v>0</v>
      </c>
      <c r="H5" s="20">
        <v>0</v>
      </c>
      <c r="I5" s="20">
        <v>0</v>
      </c>
      <c r="J5" s="23" t="s">
        <v>17</v>
      </c>
      <c r="K5" s="23" t="s">
        <v>17</v>
      </c>
    </row>
    <row r="6" s="5" customFormat="1" ht="48" spans="1:11">
      <c r="A6" s="20">
        <f t="shared" si="1"/>
        <v>2</v>
      </c>
      <c r="B6" s="21" t="s">
        <v>18</v>
      </c>
      <c r="C6" s="21" t="s">
        <v>15</v>
      </c>
      <c r="D6" s="22" t="s">
        <v>19</v>
      </c>
      <c r="E6" s="20">
        <f t="shared" si="2"/>
        <v>408.37</v>
      </c>
      <c r="F6" s="21">
        <v>0</v>
      </c>
      <c r="G6" s="21">
        <v>408.37</v>
      </c>
      <c r="H6" s="21">
        <v>0</v>
      </c>
      <c r="I6" s="23">
        <v>0</v>
      </c>
      <c r="J6" s="23" t="s">
        <v>17</v>
      </c>
      <c r="K6" s="23" t="s">
        <v>17</v>
      </c>
    </row>
    <row r="7" s="5" customFormat="1" ht="48" spans="1:11">
      <c r="A7" s="20">
        <f t="shared" si="1"/>
        <v>3</v>
      </c>
      <c r="B7" s="23" t="s">
        <v>20</v>
      </c>
      <c r="C7" s="21" t="s">
        <v>15</v>
      </c>
      <c r="D7" s="22" t="s">
        <v>21</v>
      </c>
      <c r="E7" s="20">
        <f t="shared" si="2"/>
        <v>107.686969</v>
      </c>
      <c r="F7" s="23">
        <v>107.686969</v>
      </c>
      <c r="G7" s="21">
        <v>0</v>
      </c>
      <c r="H7" s="23">
        <v>0</v>
      </c>
      <c r="I7" s="23">
        <v>0</v>
      </c>
      <c r="J7" s="23" t="s">
        <v>17</v>
      </c>
      <c r="K7" s="23" t="s">
        <v>17</v>
      </c>
    </row>
    <row r="8" s="5" customFormat="1" ht="48" spans="1:11">
      <c r="A8" s="20">
        <f t="shared" si="1"/>
        <v>4</v>
      </c>
      <c r="B8" s="23" t="s">
        <v>22</v>
      </c>
      <c r="C8" s="21" t="s">
        <v>15</v>
      </c>
      <c r="D8" s="22" t="s">
        <v>23</v>
      </c>
      <c r="E8" s="20">
        <f t="shared" si="2"/>
        <v>117.593139</v>
      </c>
      <c r="F8" s="23">
        <v>117.593139</v>
      </c>
      <c r="G8" s="23">
        <v>0</v>
      </c>
      <c r="H8" s="23">
        <v>0</v>
      </c>
      <c r="I8" s="23">
        <v>0</v>
      </c>
      <c r="J8" s="23" t="s">
        <v>17</v>
      </c>
      <c r="K8" s="23" t="s">
        <v>17</v>
      </c>
    </row>
    <row r="9" s="5" customFormat="1" ht="60" spans="1:11">
      <c r="A9" s="20">
        <f t="shared" si="1"/>
        <v>5</v>
      </c>
      <c r="B9" s="21" t="s">
        <v>24</v>
      </c>
      <c r="C9" s="21" t="s">
        <v>15</v>
      </c>
      <c r="D9" s="22" t="s">
        <v>25</v>
      </c>
      <c r="E9" s="20">
        <f t="shared" si="2"/>
        <v>357.549016</v>
      </c>
      <c r="F9" s="23">
        <v>295</v>
      </c>
      <c r="G9" s="23">
        <v>52</v>
      </c>
      <c r="H9" s="23">
        <v>0</v>
      </c>
      <c r="I9" s="23">
        <v>10.549016</v>
      </c>
      <c r="J9" s="23" t="s">
        <v>17</v>
      </c>
      <c r="K9" s="23" t="s">
        <v>17</v>
      </c>
    </row>
    <row r="10" s="5" customFormat="1" ht="48" spans="1:11">
      <c r="A10" s="20">
        <f t="shared" si="1"/>
        <v>6</v>
      </c>
      <c r="B10" s="21" t="s">
        <v>26</v>
      </c>
      <c r="C10" s="21" t="s">
        <v>15</v>
      </c>
      <c r="D10" s="22" t="s">
        <v>27</v>
      </c>
      <c r="E10" s="20">
        <f t="shared" si="2"/>
        <v>47.859888</v>
      </c>
      <c r="F10" s="21">
        <v>47.859888</v>
      </c>
      <c r="G10" s="21">
        <v>0</v>
      </c>
      <c r="H10" s="21">
        <v>0</v>
      </c>
      <c r="I10" s="21">
        <v>0</v>
      </c>
      <c r="J10" s="23" t="s">
        <v>17</v>
      </c>
      <c r="K10" s="23" t="s">
        <v>17</v>
      </c>
    </row>
    <row r="11" s="5" customFormat="1" ht="48" spans="1:11">
      <c r="A11" s="20">
        <f t="shared" si="1"/>
        <v>7</v>
      </c>
      <c r="B11" s="21" t="s">
        <v>28</v>
      </c>
      <c r="C11" s="21" t="s">
        <v>15</v>
      </c>
      <c r="D11" s="22" t="s">
        <v>29</v>
      </c>
      <c r="E11" s="20">
        <f t="shared" si="2"/>
        <v>109.70801</v>
      </c>
      <c r="F11" s="23">
        <v>109.70801</v>
      </c>
      <c r="G11" s="21">
        <v>0</v>
      </c>
      <c r="H11" s="23">
        <v>0</v>
      </c>
      <c r="I11" s="23">
        <v>0</v>
      </c>
      <c r="J11" s="23" t="s">
        <v>17</v>
      </c>
      <c r="K11" s="23" t="s">
        <v>17</v>
      </c>
    </row>
    <row r="12" s="5" customFormat="1" ht="72" spans="1:11">
      <c r="A12" s="20">
        <f t="shared" si="1"/>
        <v>8</v>
      </c>
      <c r="B12" s="21" t="s">
        <v>30</v>
      </c>
      <c r="C12" s="21" t="s">
        <v>15</v>
      </c>
      <c r="D12" s="22" t="s">
        <v>31</v>
      </c>
      <c r="E12" s="20">
        <f t="shared" si="2"/>
        <v>218.088192</v>
      </c>
      <c r="F12" s="20">
        <v>0</v>
      </c>
      <c r="G12" s="20">
        <v>0</v>
      </c>
      <c r="H12" s="20">
        <v>183.89</v>
      </c>
      <c r="I12" s="23">
        <v>34.198192</v>
      </c>
      <c r="J12" s="23" t="s">
        <v>17</v>
      </c>
      <c r="K12" s="23" t="s">
        <v>17</v>
      </c>
    </row>
    <row r="13" s="5" customFormat="1" ht="48" spans="1:11">
      <c r="A13" s="20">
        <f t="shared" si="1"/>
        <v>9</v>
      </c>
      <c r="B13" s="21" t="s">
        <v>32</v>
      </c>
      <c r="C13" s="21" t="s">
        <v>15</v>
      </c>
      <c r="D13" s="22" t="s">
        <v>33</v>
      </c>
      <c r="E13" s="20">
        <f t="shared" si="2"/>
        <v>236.301803</v>
      </c>
      <c r="F13" s="23">
        <v>0</v>
      </c>
      <c r="G13" s="23">
        <v>0</v>
      </c>
      <c r="H13" s="23">
        <v>100</v>
      </c>
      <c r="I13" s="23">
        <v>136.301803</v>
      </c>
      <c r="J13" s="23" t="s">
        <v>17</v>
      </c>
      <c r="K13" s="23" t="s">
        <v>17</v>
      </c>
    </row>
    <row r="14" s="5" customFormat="1" ht="48" spans="1:11">
      <c r="A14" s="20">
        <f t="shared" si="1"/>
        <v>10</v>
      </c>
      <c r="B14" s="23" t="s">
        <v>34</v>
      </c>
      <c r="C14" s="21" t="s">
        <v>15</v>
      </c>
      <c r="D14" s="24" t="s">
        <v>35</v>
      </c>
      <c r="E14" s="20">
        <f t="shared" si="2"/>
        <v>104.92916</v>
      </c>
      <c r="F14" s="23">
        <v>0</v>
      </c>
      <c r="G14" s="21">
        <v>0</v>
      </c>
      <c r="H14" s="23">
        <v>102</v>
      </c>
      <c r="I14" s="23">
        <v>2.92916</v>
      </c>
      <c r="J14" s="23" t="s">
        <v>17</v>
      </c>
      <c r="K14" s="23" t="s">
        <v>17</v>
      </c>
    </row>
    <row r="15" s="6" customFormat="1" ht="84" spans="1:11">
      <c r="A15" s="20">
        <f t="shared" si="1"/>
        <v>11</v>
      </c>
      <c r="B15" s="21" t="s">
        <v>36</v>
      </c>
      <c r="C15" s="21" t="s">
        <v>15</v>
      </c>
      <c r="D15" s="22" t="s">
        <v>37</v>
      </c>
      <c r="E15" s="20">
        <f t="shared" si="2"/>
        <v>52.435786</v>
      </c>
      <c r="F15" s="21">
        <v>52.435786</v>
      </c>
      <c r="G15" s="21">
        <v>0</v>
      </c>
      <c r="H15" s="23">
        <v>0</v>
      </c>
      <c r="I15" s="23">
        <v>0</v>
      </c>
      <c r="J15" s="23" t="s">
        <v>17</v>
      </c>
      <c r="K15" s="23" t="s">
        <v>17</v>
      </c>
    </row>
    <row r="16" s="5" customFormat="1" ht="60" spans="1:11">
      <c r="A16" s="20">
        <f t="shared" si="1"/>
        <v>12</v>
      </c>
      <c r="B16" s="21" t="s">
        <v>38</v>
      </c>
      <c r="C16" s="21" t="s">
        <v>15</v>
      </c>
      <c r="D16" s="22" t="s">
        <v>39</v>
      </c>
      <c r="E16" s="20">
        <f t="shared" si="2"/>
        <v>408.598572</v>
      </c>
      <c r="F16" s="23">
        <v>0</v>
      </c>
      <c r="G16" s="21">
        <v>383</v>
      </c>
      <c r="H16" s="23">
        <v>0</v>
      </c>
      <c r="I16" s="23">
        <v>25.598572</v>
      </c>
      <c r="J16" s="23" t="s">
        <v>17</v>
      </c>
      <c r="K16" s="23" t="s">
        <v>17</v>
      </c>
    </row>
    <row r="17" s="5" customFormat="1" ht="48" spans="1:11">
      <c r="A17" s="20">
        <f t="shared" si="1"/>
        <v>13</v>
      </c>
      <c r="B17" s="21" t="s">
        <v>40</v>
      </c>
      <c r="C17" s="21" t="s">
        <v>15</v>
      </c>
      <c r="D17" s="22" t="s">
        <v>41</v>
      </c>
      <c r="E17" s="20">
        <f t="shared" si="2"/>
        <v>384.479314</v>
      </c>
      <c r="F17" s="20">
        <v>384.479314</v>
      </c>
      <c r="G17" s="20">
        <v>0</v>
      </c>
      <c r="H17" s="20">
        <v>0</v>
      </c>
      <c r="I17" s="20">
        <v>0</v>
      </c>
      <c r="J17" s="23" t="s">
        <v>17</v>
      </c>
      <c r="K17" s="23" t="s">
        <v>17</v>
      </c>
    </row>
    <row r="18" s="7" customFormat="1" ht="84" spans="1:11">
      <c r="A18" s="20">
        <f t="shared" si="1"/>
        <v>14</v>
      </c>
      <c r="B18" s="21" t="s">
        <v>42</v>
      </c>
      <c r="C18" s="21" t="s">
        <v>15</v>
      </c>
      <c r="D18" s="22" t="s">
        <v>43</v>
      </c>
      <c r="E18" s="20">
        <f t="shared" si="2"/>
        <v>3151.385875</v>
      </c>
      <c r="F18" s="23">
        <v>921</v>
      </c>
      <c r="G18" s="23">
        <v>0</v>
      </c>
      <c r="H18" s="23">
        <v>0</v>
      </c>
      <c r="I18" s="23">
        <v>2230.385875</v>
      </c>
      <c r="J18" s="23" t="s">
        <v>17</v>
      </c>
      <c r="K18" s="23" t="s">
        <v>17</v>
      </c>
    </row>
    <row r="19" s="7" customFormat="1" ht="48" spans="1:11">
      <c r="A19" s="20">
        <f t="shared" si="1"/>
        <v>15</v>
      </c>
      <c r="B19" s="21" t="s">
        <v>44</v>
      </c>
      <c r="C19" s="21" t="s">
        <v>15</v>
      </c>
      <c r="D19" s="22" t="s">
        <v>45</v>
      </c>
      <c r="E19" s="20">
        <f t="shared" si="2"/>
        <v>93.412485</v>
      </c>
      <c r="F19" s="20">
        <v>50</v>
      </c>
      <c r="G19" s="23">
        <v>0</v>
      </c>
      <c r="H19" s="23">
        <v>0</v>
      </c>
      <c r="I19" s="23">
        <v>43.412485</v>
      </c>
      <c r="J19" s="23" t="s">
        <v>17</v>
      </c>
      <c r="K19" s="23" t="s">
        <v>17</v>
      </c>
    </row>
    <row r="20" s="7" customFormat="1" ht="60" spans="1:11">
      <c r="A20" s="20">
        <f t="shared" si="1"/>
        <v>16</v>
      </c>
      <c r="B20" s="21" t="s">
        <v>46</v>
      </c>
      <c r="C20" s="21" t="s">
        <v>15</v>
      </c>
      <c r="D20" s="22" t="s">
        <v>47</v>
      </c>
      <c r="E20" s="20">
        <f t="shared" si="2"/>
        <v>1336.343143</v>
      </c>
      <c r="F20" s="23">
        <v>0</v>
      </c>
      <c r="G20" s="23">
        <v>94.63</v>
      </c>
      <c r="H20" s="23">
        <v>808.516019</v>
      </c>
      <c r="I20" s="23">
        <v>433.197124</v>
      </c>
      <c r="J20" s="23" t="s">
        <v>17</v>
      </c>
      <c r="K20" s="23" t="s">
        <v>17</v>
      </c>
    </row>
    <row r="21" s="8" customFormat="1" ht="120" spans="1:11">
      <c r="A21" s="20">
        <f t="shared" si="1"/>
        <v>17</v>
      </c>
      <c r="B21" s="21" t="s">
        <v>48</v>
      </c>
      <c r="C21" s="21" t="s">
        <v>15</v>
      </c>
      <c r="D21" s="22" t="s">
        <v>49</v>
      </c>
      <c r="E21" s="20">
        <f t="shared" si="2"/>
        <v>303.128033</v>
      </c>
      <c r="F21" s="20">
        <v>50</v>
      </c>
      <c r="G21" s="20">
        <v>100</v>
      </c>
      <c r="H21" s="20">
        <v>0</v>
      </c>
      <c r="I21" s="23">
        <v>153.128033</v>
      </c>
      <c r="J21" s="23" t="s">
        <v>17</v>
      </c>
      <c r="K21" s="23" t="s">
        <v>17</v>
      </c>
    </row>
    <row r="22" s="8" customFormat="1" ht="108" spans="1:11">
      <c r="A22" s="20">
        <f t="shared" si="1"/>
        <v>18</v>
      </c>
      <c r="B22" s="21" t="s">
        <v>50</v>
      </c>
      <c r="C22" s="21" t="s">
        <v>15</v>
      </c>
      <c r="D22" s="22" t="s">
        <v>51</v>
      </c>
      <c r="E22" s="20">
        <f t="shared" si="2"/>
        <v>225.205689</v>
      </c>
      <c r="F22" s="23">
        <v>0</v>
      </c>
      <c r="G22" s="20">
        <v>0</v>
      </c>
      <c r="H22" s="20">
        <v>181</v>
      </c>
      <c r="I22" s="20">
        <v>44.205689</v>
      </c>
      <c r="J22" s="23" t="s">
        <v>17</v>
      </c>
      <c r="K22" s="23" t="s">
        <v>17</v>
      </c>
    </row>
    <row r="23" s="8" customFormat="1" ht="108" spans="1:11">
      <c r="A23" s="20">
        <f t="shared" si="1"/>
        <v>19</v>
      </c>
      <c r="B23" s="21" t="s">
        <v>52</v>
      </c>
      <c r="C23" s="21" t="s">
        <v>15</v>
      </c>
      <c r="D23" s="22" t="s">
        <v>53</v>
      </c>
      <c r="E23" s="20">
        <f t="shared" si="2"/>
        <v>340.026262</v>
      </c>
      <c r="F23" s="23">
        <v>0</v>
      </c>
      <c r="G23" s="20">
        <v>300</v>
      </c>
      <c r="H23" s="20">
        <v>40.026262</v>
      </c>
      <c r="I23" s="20">
        <v>0</v>
      </c>
      <c r="J23" s="23" t="s">
        <v>17</v>
      </c>
      <c r="K23" s="23" t="s">
        <v>17</v>
      </c>
    </row>
    <row r="24" s="8" customFormat="1" ht="48" spans="1:11">
      <c r="A24" s="20">
        <f t="shared" si="1"/>
        <v>20</v>
      </c>
      <c r="B24" s="21" t="s">
        <v>54</v>
      </c>
      <c r="C24" s="21" t="s">
        <v>15</v>
      </c>
      <c r="D24" s="22" t="s">
        <v>55</v>
      </c>
      <c r="E24" s="20">
        <f t="shared" si="2"/>
        <v>905.85668</v>
      </c>
      <c r="F24" s="20">
        <v>905.85668</v>
      </c>
      <c r="G24" s="20">
        <v>0</v>
      </c>
      <c r="H24" s="20">
        <v>0</v>
      </c>
      <c r="I24" s="20">
        <v>0</v>
      </c>
      <c r="J24" s="23" t="s">
        <v>17</v>
      </c>
      <c r="K24" s="23" t="s">
        <v>17</v>
      </c>
    </row>
    <row r="25" s="8" customFormat="1" ht="60" spans="1:11">
      <c r="A25" s="20">
        <f t="shared" si="1"/>
        <v>21</v>
      </c>
      <c r="B25" s="21" t="s">
        <v>56</v>
      </c>
      <c r="C25" s="21" t="s">
        <v>15</v>
      </c>
      <c r="D25" s="22" t="s">
        <v>57</v>
      </c>
      <c r="E25" s="20">
        <f t="shared" si="2"/>
        <v>753.93441</v>
      </c>
      <c r="F25" s="20">
        <v>377</v>
      </c>
      <c r="G25" s="20">
        <v>0</v>
      </c>
      <c r="H25" s="21">
        <v>0</v>
      </c>
      <c r="I25" s="20">
        <v>376.93441</v>
      </c>
      <c r="J25" s="23" t="s">
        <v>17</v>
      </c>
      <c r="K25" s="23" t="s">
        <v>17</v>
      </c>
    </row>
    <row r="26" s="8" customFormat="1" ht="48" spans="1:11">
      <c r="A26" s="20">
        <f t="shared" si="1"/>
        <v>22</v>
      </c>
      <c r="B26" s="21" t="s">
        <v>58</v>
      </c>
      <c r="C26" s="21" t="s">
        <v>15</v>
      </c>
      <c r="D26" s="22" t="s">
        <v>59</v>
      </c>
      <c r="E26" s="20">
        <f t="shared" si="2"/>
        <v>192</v>
      </c>
      <c r="F26" s="21">
        <v>0</v>
      </c>
      <c r="G26" s="20">
        <v>0</v>
      </c>
      <c r="H26" s="20">
        <v>0</v>
      </c>
      <c r="I26" s="20">
        <v>192</v>
      </c>
      <c r="J26" s="23" t="s">
        <v>17</v>
      </c>
      <c r="K26" s="23" t="s">
        <v>17</v>
      </c>
    </row>
    <row r="27" s="8" customFormat="1" ht="36" spans="1:11">
      <c r="A27" s="20">
        <f t="shared" si="1"/>
        <v>23</v>
      </c>
      <c r="B27" s="23" t="s">
        <v>60</v>
      </c>
      <c r="C27" s="21" t="s">
        <v>15</v>
      </c>
      <c r="D27" s="22" t="s">
        <v>61</v>
      </c>
      <c r="E27" s="20">
        <f t="shared" si="2"/>
        <v>705.194712</v>
      </c>
      <c r="F27" s="21">
        <v>143.40578</v>
      </c>
      <c r="G27" s="20">
        <v>0</v>
      </c>
      <c r="H27" s="20">
        <v>161.631719</v>
      </c>
      <c r="I27" s="20">
        <v>400.157213</v>
      </c>
      <c r="J27" s="23" t="s">
        <v>17</v>
      </c>
      <c r="K27" s="23" t="s">
        <v>17</v>
      </c>
    </row>
    <row r="28" s="8" customFormat="1" ht="48" spans="1:11">
      <c r="A28" s="20">
        <f t="shared" si="1"/>
        <v>24</v>
      </c>
      <c r="B28" s="23" t="s">
        <v>62</v>
      </c>
      <c r="C28" s="21" t="s">
        <v>15</v>
      </c>
      <c r="D28" s="22" t="s">
        <v>63</v>
      </c>
      <c r="E28" s="20">
        <f t="shared" si="2"/>
        <v>56.59</v>
      </c>
      <c r="F28" s="20">
        <v>56.59</v>
      </c>
      <c r="G28" s="20">
        <v>0</v>
      </c>
      <c r="H28" s="20">
        <v>0</v>
      </c>
      <c r="I28" s="21">
        <v>0</v>
      </c>
      <c r="J28" s="23" t="s">
        <v>17</v>
      </c>
      <c r="K28" s="23" t="s">
        <v>17</v>
      </c>
    </row>
    <row r="29" s="8" customFormat="1" ht="348" spans="1:11">
      <c r="A29" s="20">
        <f t="shared" si="1"/>
        <v>25</v>
      </c>
      <c r="B29" s="23" t="s">
        <v>64</v>
      </c>
      <c r="C29" s="21" t="s">
        <v>15</v>
      </c>
      <c r="D29" s="22" t="s">
        <v>65</v>
      </c>
      <c r="E29" s="20">
        <f t="shared" si="2"/>
        <v>77</v>
      </c>
      <c r="F29" s="20">
        <v>0</v>
      </c>
      <c r="G29" s="20">
        <v>70</v>
      </c>
      <c r="H29" s="20">
        <v>0</v>
      </c>
      <c r="I29" s="21">
        <v>7</v>
      </c>
      <c r="J29" s="23" t="s">
        <v>17</v>
      </c>
      <c r="K29" s="23" t="s">
        <v>17</v>
      </c>
    </row>
    <row r="30" s="8" customFormat="1" ht="96" spans="1:11">
      <c r="A30" s="20">
        <f t="shared" si="1"/>
        <v>26</v>
      </c>
      <c r="B30" s="21" t="s">
        <v>66</v>
      </c>
      <c r="C30" s="21" t="s">
        <v>15</v>
      </c>
      <c r="D30" s="22" t="s">
        <v>67</v>
      </c>
      <c r="E30" s="20">
        <f t="shared" si="2"/>
        <v>55.341867</v>
      </c>
      <c r="F30" s="20">
        <v>55.341867</v>
      </c>
      <c r="G30" s="20">
        <v>0</v>
      </c>
      <c r="H30" s="20">
        <v>0</v>
      </c>
      <c r="I30" s="21">
        <v>0</v>
      </c>
      <c r="J30" s="23" t="s">
        <v>17</v>
      </c>
      <c r="K30" s="23" t="s">
        <v>17</v>
      </c>
    </row>
    <row r="31" s="8" customFormat="1" ht="72" spans="1:11">
      <c r="A31" s="20">
        <f t="shared" si="1"/>
        <v>27</v>
      </c>
      <c r="B31" s="21" t="s">
        <v>68</v>
      </c>
      <c r="C31" s="21" t="s">
        <v>15</v>
      </c>
      <c r="D31" s="22" t="s">
        <v>69</v>
      </c>
      <c r="E31" s="20">
        <f t="shared" si="2"/>
        <v>231.84</v>
      </c>
      <c r="F31" s="20">
        <v>0</v>
      </c>
      <c r="G31" s="20">
        <v>0</v>
      </c>
      <c r="H31" s="21">
        <v>0</v>
      </c>
      <c r="I31" s="20">
        <v>231.84</v>
      </c>
      <c r="J31" s="23" t="s">
        <v>17</v>
      </c>
      <c r="K31" s="23" t="s">
        <v>17</v>
      </c>
    </row>
    <row r="32" s="8" customFormat="1" ht="72" spans="1:11">
      <c r="A32" s="20">
        <f t="shared" si="1"/>
        <v>28</v>
      </c>
      <c r="B32" s="23" t="s">
        <v>70</v>
      </c>
      <c r="C32" s="21" t="s">
        <v>15</v>
      </c>
      <c r="D32" s="22" t="s">
        <v>71</v>
      </c>
      <c r="E32" s="20">
        <f t="shared" si="2"/>
        <v>351.7</v>
      </c>
      <c r="F32" s="20">
        <v>201.7</v>
      </c>
      <c r="G32" s="20">
        <v>0</v>
      </c>
      <c r="H32" s="20">
        <v>0</v>
      </c>
      <c r="I32" s="21">
        <v>150</v>
      </c>
      <c r="J32" s="23" t="s">
        <v>17</v>
      </c>
      <c r="K32" s="23" t="s">
        <v>17</v>
      </c>
    </row>
    <row r="33" s="8" customFormat="1" ht="180" spans="1:11">
      <c r="A33" s="20">
        <f t="shared" si="1"/>
        <v>29</v>
      </c>
      <c r="B33" s="23" t="s">
        <v>72</v>
      </c>
      <c r="C33" s="21" t="s">
        <v>15</v>
      </c>
      <c r="D33" s="22" t="s">
        <v>73</v>
      </c>
      <c r="E33" s="20">
        <f t="shared" si="2"/>
        <v>1366.431</v>
      </c>
      <c r="F33" s="20">
        <v>343.447</v>
      </c>
      <c r="G33" s="20">
        <v>452</v>
      </c>
      <c r="H33" s="20">
        <v>232.516</v>
      </c>
      <c r="I33" s="21">
        <v>338.468</v>
      </c>
      <c r="J33" s="23" t="s">
        <v>17</v>
      </c>
      <c r="K33" s="23" t="s">
        <v>17</v>
      </c>
    </row>
    <row r="34" s="8" customFormat="1" ht="48" spans="1:11">
      <c r="A34" s="20">
        <f t="shared" si="1"/>
        <v>30</v>
      </c>
      <c r="B34" s="23" t="s">
        <v>74</v>
      </c>
      <c r="C34" s="21" t="s">
        <v>15</v>
      </c>
      <c r="D34" s="22" t="s">
        <v>75</v>
      </c>
      <c r="E34" s="20">
        <f t="shared" si="2"/>
        <v>29.76</v>
      </c>
      <c r="F34" s="20">
        <v>29.76</v>
      </c>
      <c r="G34" s="20">
        <v>0</v>
      </c>
      <c r="H34" s="20">
        <v>0</v>
      </c>
      <c r="I34" s="21">
        <v>0</v>
      </c>
      <c r="J34" s="23" t="s">
        <v>17</v>
      </c>
      <c r="K34" s="23" t="s">
        <v>17</v>
      </c>
    </row>
    <row r="35" s="8" customFormat="1" ht="48" spans="1:11">
      <c r="A35" s="20">
        <f t="shared" si="1"/>
        <v>31</v>
      </c>
      <c r="B35" s="23" t="s">
        <v>76</v>
      </c>
      <c r="C35" s="21" t="s">
        <v>15</v>
      </c>
      <c r="D35" s="25" t="s">
        <v>77</v>
      </c>
      <c r="E35" s="20">
        <f t="shared" si="2"/>
        <v>1111.9203</v>
      </c>
      <c r="F35" s="20">
        <v>600</v>
      </c>
      <c r="G35" s="20">
        <v>0</v>
      </c>
      <c r="H35" s="20">
        <v>0</v>
      </c>
      <c r="I35" s="21">
        <v>511.9203</v>
      </c>
      <c r="J35" s="23" t="s">
        <v>17</v>
      </c>
      <c r="K35" s="23" t="s">
        <v>17</v>
      </c>
    </row>
    <row r="36" s="8" customFormat="1" ht="60" spans="1:11">
      <c r="A36" s="20">
        <f t="shared" si="1"/>
        <v>32</v>
      </c>
      <c r="B36" s="23" t="s">
        <v>78</v>
      </c>
      <c r="C36" s="21" t="s">
        <v>15</v>
      </c>
      <c r="D36" s="25" t="s">
        <v>79</v>
      </c>
      <c r="E36" s="20">
        <f t="shared" si="2"/>
        <v>42.793073</v>
      </c>
      <c r="F36" s="20">
        <v>42.793073</v>
      </c>
      <c r="G36" s="20">
        <v>0</v>
      </c>
      <c r="H36" s="21">
        <v>0</v>
      </c>
      <c r="I36" s="20">
        <v>0</v>
      </c>
      <c r="J36" s="23" t="s">
        <v>17</v>
      </c>
      <c r="K36" s="23" t="s">
        <v>17</v>
      </c>
    </row>
    <row r="37" s="8" customFormat="1" ht="108" spans="1:11">
      <c r="A37" s="20">
        <f t="shared" si="1"/>
        <v>33</v>
      </c>
      <c r="B37" s="23" t="s">
        <v>80</v>
      </c>
      <c r="C37" s="21" t="s">
        <v>15</v>
      </c>
      <c r="D37" s="26" t="s">
        <v>81</v>
      </c>
      <c r="E37" s="20">
        <f t="shared" si="2"/>
        <v>1294.985895</v>
      </c>
      <c r="F37" s="20">
        <v>630</v>
      </c>
      <c r="G37" s="20">
        <v>50</v>
      </c>
      <c r="H37" s="20">
        <v>0</v>
      </c>
      <c r="I37" s="21">
        <v>614.985895</v>
      </c>
      <c r="J37" s="23" t="s">
        <v>17</v>
      </c>
      <c r="K37" s="23" t="s">
        <v>17</v>
      </c>
    </row>
    <row r="38" s="8" customFormat="1" ht="84" spans="1:11">
      <c r="A38" s="20">
        <f t="shared" si="1"/>
        <v>34</v>
      </c>
      <c r="B38" s="21" t="s">
        <v>82</v>
      </c>
      <c r="C38" s="21" t="s">
        <v>15</v>
      </c>
      <c r="D38" s="22" t="s">
        <v>83</v>
      </c>
      <c r="E38" s="20">
        <f t="shared" si="2"/>
        <v>169.037923</v>
      </c>
      <c r="F38" s="20">
        <v>0</v>
      </c>
      <c r="G38" s="20">
        <v>167</v>
      </c>
      <c r="H38" s="20">
        <v>0</v>
      </c>
      <c r="I38" s="20">
        <v>2.037923</v>
      </c>
      <c r="J38" s="23" t="s">
        <v>17</v>
      </c>
      <c r="K38" s="23" t="s">
        <v>17</v>
      </c>
    </row>
    <row r="39" s="8" customFormat="1" ht="36" spans="1:11">
      <c r="A39" s="20">
        <f t="shared" si="1"/>
        <v>35</v>
      </c>
      <c r="B39" s="21" t="s">
        <v>84</v>
      </c>
      <c r="C39" s="21" t="s">
        <v>15</v>
      </c>
      <c r="D39" s="22" t="s">
        <v>85</v>
      </c>
      <c r="E39" s="20">
        <f t="shared" si="2"/>
        <v>700</v>
      </c>
      <c r="F39" s="23">
        <v>0</v>
      </c>
      <c r="G39" s="27">
        <v>0</v>
      </c>
      <c r="H39" s="27">
        <v>0</v>
      </c>
      <c r="I39" s="23">
        <v>700</v>
      </c>
      <c r="J39" s="23" t="s">
        <v>17</v>
      </c>
      <c r="K39" s="23" t="s">
        <v>17</v>
      </c>
    </row>
    <row r="40" s="8" customFormat="1" ht="84" spans="1:11">
      <c r="A40" s="20">
        <f t="shared" si="1"/>
        <v>36</v>
      </c>
      <c r="B40" s="21" t="s">
        <v>86</v>
      </c>
      <c r="C40" s="21" t="s">
        <v>15</v>
      </c>
      <c r="D40" s="22" t="s">
        <v>87</v>
      </c>
      <c r="E40" s="20">
        <f t="shared" si="2"/>
        <v>122.455</v>
      </c>
      <c r="F40" s="23">
        <v>0</v>
      </c>
      <c r="G40" s="27">
        <v>0</v>
      </c>
      <c r="H40" s="23">
        <v>0</v>
      </c>
      <c r="I40" s="23">
        <v>122.455</v>
      </c>
      <c r="J40" s="23" t="s">
        <v>17</v>
      </c>
      <c r="K40" s="23" t="s">
        <v>17</v>
      </c>
    </row>
    <row r="41" s="4" customFormat="1" ht="60" spans="1:11">
      <c r="A41" s="20">
        <f t="shared" si="1"/>
        <v>37</v>
      </c>
      <c r="B41" s="21" t="s">
        <v>88</v>
      </c>
      <c r="C41" s="21" t="s">
        <v>15</v>
      </c>
      <c r="D41" s="22" t="s">
        <v>89</v>
      </c>
      <c r="E41" s="20">
        <f t="shared" si="2"/>
        <v>50</v>
      </c>
      <c r="F41" s="23">
        <v>0</v>
      </c>
      <c r="G41" s="27">
        <v>0</v>
      </c>
      <c r="H41" s="23">
        <v>0</v>
      </c>
      <c r="I41" s="23">
        <v>50</v>
      </c>
      <c r="J41" s="23" t="s">
        <v>17</v>
      </c>
      <c r="K41" s="23" t="s">
        <v>17</v>
      </c>
    </row>
    <row r="42" s="4" customFormat="1" ht="36" spans="1:11">
      <c r="A42" s="20">
        <f t="shared" si="1"/>
        <v>38</v>
      </c>
      <c r="B42" s="21" t="s">
        <v>90</v>
      </c>
      <c r="C42" s="21" t="s">
        <v>15</v>
      </c>
      <c r="D42" s="22" t="s">
        <v>90</v>
      </c>
      <c r="E42" s="20">
        <f t="shared" si="2"/>
        <v>139.859921</v>
      </c>
      <c r="F42" s="23">
        <v>0</v>
      </c>
      <c r="G42" s="27">
        <v>0</v>
      </c>
      <c r="H42" s="23">
        <v>0</v>
      </c>
      <c r="I42" s="23">
        <v>139.859921</v>
      </c>
      <c r="J42" s="23" t="s">
        <v>17</v>
      </c>
      <c r="K42" s="23" t="s">
        <v>17</v>
      </c>
    </row>
    <row r="43" s="8" customFormat="1" ht="36" spans="1:11">
      <c r="A43" s="20">
        <f t="shared" si="1"/>
        <v>39</v>
      </c>
      <c r="B43" s="21" t="s">
        <v>91</v>
      </c>
      <c r="C43" s="21" t="s">
        <v>15</v>
      </c>
      <c r="D43" s="22" t="s">
        <v>92</v>
      </c>
      <c r="E43" s="20">
        <f t="shared" si="2"/>
        <v>64.75</v>
      </c>
      <c r="F43" s="23">
        <v>0</v>
      </c>
      <c r="G43" s="27">
        <v>0</v>
      </c>
      <c r="H43" s="27">
        <v>0</v>
      </c>
      <c r="I43" s="27">
        <v>64.75</v>
      </c>
      <c r="J43" s="23" t="s">
        <v>17</v>
      </c>
      <c r="K43" s="23" t="s">
        <v>17</v>
      </c>
    </row>
    <row r="44" s="8" customFormat="1" ht="48" spans="1:11">
      <c r="A44" s="20">
        <f t="shared" si="1"/>
        <v>40</v>
      </c>
      <c r="B44" s="21" t="s">
        <v>93</v>
      </c>
      <c r="C44" s="21" t="s">
        <v>15</v>
      </c>
      <c r="D44" s="22" t="s">
        <v>94</v>
      </c>
      <c r="E44" s="20">
        <f t="shared" si="2"/>
        <v>19.878</v>
      </c>
      <c r="F44" s="23">
        <v>0</v>
      </c>
      <c r="G44" s="27">
        <v>0</v>
      </c>
      <c r="H44" s="27">
        <v>0</v>
      </c>
      <c r="I44" s="23">
        <v>19.878</v>
      </c>
      <c r="J44" s="23" t="s">
        <v>17</v>
      </c>
      <c r="K44" s="23" t="s">
        <v>17</v>
      </c>
    </row>
    <row r="45" s="8" customFormat="1" ht="48" spans="1:11">
      <c r="A45" s="20">
        <f t="shared" si="1"/>
        <v>41</v>
      </c>
      <c r="B45" s="21" t="s">
        <v>95</v>
      </c>
      <c r="C45" s="21" t="s">
        <v>15</v>
      </c>
      <c r="D45" s="22" t="s">
        <v>96</v>
      </c>
      <c r="E45" s="20">
        <f t="shared" si="2"/>
        <v>17.6</v>
      </c>
      <c r="F45" s="23">
        <v>0</v>
      </c>
      <c r="G45" s="27">
        <v>0</v>
      </c>
      <c r="H45" s="23">
        <v>0</v>
      </c>
      <c r="I45" s="23">
        <v>17.6</v>
      </c>
      <c r="J45" s="23" t="s">
        <v>17</v>
      </c>
      <c r="K45" s="23" t="s">
        <v>17</v>
      </c>
    </row>
    <row r="46" s="8" customFormat="1" ht="72" spans="1:11">
      <c r="A46" s="20">
        <f t="shared" si="1"/>
        <v>42</v>
      </c>
      <c r="B46" s="21" t="s">
        <v>97</v>
      </c>
      <c r="C46" s="21" t="s">
        <v>15</v>
      </c>
      <c r="D46" s="22" t="s">
        <v>98</v>
      </c>
      <c r="E46" s="20">
        <f t="shared" si="2"/>
        <v>24</v>
      </c>
      <c r="F46" s="23">
        <v>0</v>
      </c>
      <c r="G46" s="27">
        <v>0</v>
      </c>
      <c r="H46" s="23">
        <v>0</v>
      </c>
      <c r="I46" s="23">
        <v>24</v>
      </c>
      <c r="J46" s="23" t="s">
        <v>17</v>
      </c>
      <c r="K46" s="23" t="s">
        <v>17</v>
      </c>
    </row>
    <row r="47" s="8" customFormat="1" ht="60" spans="1:11">
      <c r="A47" s="20">
        <f t="shared" si="1"/>
        <v>43</v>
      </c>
      <c r="B47" s="23" t="s">
        <v>99</v>
      </c>
      <c r="C47" s="21" t="s">
        <v>15</v>
      </c>
      <c r="D47" s="22" t="s">
        <v>100</v>
      </c>
      <c r="E47" s="20">
        <f t="shared" si="2"/>
        <v>60</v>
      </c>
      <c r="F47" s="23">
        <v>0</v>
      </c>
      <c r="G47" s="27">
        <v>0</v>
      </c>
      <c r="H47" s="27">
        <v>0</v>
      </c>
      <c r="I47" s="23">
        <v>60</v>
      </c>
      <c r="J47" s="23" t="s">
        <v>17</v>
      </c>
      <c r="K47" s="23" t="s">
        <v>17</v>
      </c>
    </row>
    <row r="48" s="8" customFormat="1" ht="96" spans="1:11">
      <c r="A48" s="20">
        <f t="shared" si="1"/>
        <v>44</v>
      </c>
      <c r="B48" s="21" t="s">
        <v>101</v>
      </c>
      <c r="C48" s="21" t="s">
        <v>15</v>
      </c>
      <c r="D48" s="22" t="s">
        <v>102</v>
      </c>
      <c r="E48" s="20">
        <f t="shared" si="2"/>
        <v>55.57282</v>
      </c>
      <c r="F48" s="23">
        <v>0</v>
      </c>
      <c r="G48" s="27">
        <v>0</v>
      </c>
      <c r="H48" s="27">
        <v>0</v>
      </c>
      <c r="I48" s="27">
        <v>55.57282</v>
      </c>
      <c r="J48" s="23" t="s">
        <v>17</v>
      </c>
      <c r="K48" s="23" t="s">
        <v>17</v>
      </c>
    </row>
    <row r="49" s="8" customFormat="1" ht="48" spans="1:11">
      <c r="A49" s="20">
        <f t="shared" si="1"/>
        <v>45</v>
      </c>
      <c r="B49" s="21" t="s">
        <v>103</v>
      </c>
      <c r="C49" s="21" t="s">
        <v>15</v>
      </c>
      <c r="D49" s="22" t="s">
        <v>104</v>
      </c>
      <c r="E49" s="20">
        <f t="shared" si="2"/>
        <v>176.203108</v>
      </c>
      <c r="F49" s="23">
        <v>16.573108</v>
      </c>
      <c r="G49" s="27">
        <v>50</v>
      </c>
      <c r="H49" s="27">
        <v>0</v>
      </c>
      <c r="I49" s="27">
        <v>109.63</v>
      </c>
      <c r="J49" s="23" t="s">
        <v>17</v>
      </c>
      <c r="K49" s="23" t="s">
        <v>17</v>
      </c>
    </row>
    <row r="50" s="8" customFormat="1" ht="14.25" spans="1:11">
      <c r="A50" s="28"/>
      <c r="B50" s="28"/>
      <c r="C50" s="28"/>
      <c r="D50" s="29"/>
      <c r="E50" s="28"/>
      <c r="F50" s="28"/>
      <c r="G50" s="28"/>
      <c r="H50" s="28"/>
      <c r="I50" s="28"/>
      <c r="J50" s="29"/>
      <c r="K50" s="28"/>
    </row>
    <row r="51" s="8" customFormat="1" ht="14.25" spans="1:11">
      <c r="A51" s="28"/>
      <c r="B51" s="28"/>
      <c r="C51" s="28"/>
      <c r="D51" s="29"/>
      <c r="E51" s="28"/>
      <c r="F51" s="28"/>
      <c r="G51" s="28"/>
      <c r="H51" s="28"/>
      <c r="I51" s="28"/>
      <c r="J51" s="29"/>
      <c r="K51" s="28"/>
    </row>
    <row r="52" s="8" customFormat="1" ht="14.25" spans="1:11">
      <c r="A52" s="28"/>
      <c r="B52" s="28"/>
      <c r="C52" s="28"/>
      <c r="D52" s="29"/>
      <c r="E52" s="28"/>
      <c r="F52" s="28"/>
      <c r="G52" s="28"/>
      <c r="H52" s="28"/>
      <c r="I52" s="28"/>
      <c r="J52" s="29"/>
      <c r="K52" s="28"/>
    </row>
    <row r="53" s="8" customFormat="1" ht="14.25" spans="1:11">
      <c r="A53" s="28"/>
      <c r="B53" s="28"/>
      <c r="C53" s="28"/>
      <c r="D53" s="29"/>
      <c r="E53" s="28"/>
      <c r="F53" s="28"/>
      <c r="G53" s="28"/>
      <c r="H53" s="28"/>
      <c r="I53" s="28"/>
      <c r="J53" s="29"/>
      <c r="K53" s="28"/>
    </row>
    <row r="54" s="8" customFormat="1" ht="14.25" spans="1:11">
      <c r="A54" s="28"/>
      <c r="B54" s="28"/>
      <c r="C54" s="28"/>
      <c r="D54" s="29"/>
      <c r="E54" s="28"/>
      <c r="F54" s="28"/>
      <c r="G54" s="28"/>
      <c r="H54" s="28"/>
      <c r="I54" s="28"/>
      <c r="J54" s="29"/>
      <c r="K54" s="28"/>
    </row>
    <row r="55" s="8" customFormat="1" ht="14.25" spans="1:11">
      <c r="A55" s="28"/>
      <c r="B55" s="28"/>
      <c r="C55" s="28"/>
      <c r="D55" s="29"/>
      <c r="E55" s="28"/>
      <c r="F55" s="28"/>
      <c r="G55" s="28"/>
      <c r="H55" s="28"/>
      <c r="I55" s="28"/>
      <c r="J55" s="29"/>
      <c r="K55" s="28"/>
    </row>
    <row r="56" s="8" customFormat="1" ht="14.25" spans="1:11">
      <c r="A56" s="28"/>
      <c r="B56" s="28"/>
      <c r="C56" s="28"/>
      <c r="D56" s="29"/>
      <c r="E56" s="28"/>
      <c r="F56" s="28"/>
      <c r="G56" s="28"/>
      <c r="H56" s="28"/>
      <c r="I56" s="28"/>
      <c r="J56" s="29"/>
      <c r="K56" s="28"/>
    </row>
    <row r="57" s="8" customFormat="1" ht="14.25" spans="1:11">
      <c r="A57" s="28"/>
      <c r="B57" s="28"/>
      <c r="C57" s="28"/>
      <c r="D57" s="29"/>
      <c r="E57" s="28"/>
      <c r="F57" s="28"/>
      <c r="G57" s="28"/>
      <c r="H57" s="28"/>
      <c r="I57" s="28"/>
      <c r="J57" s="29"/>
      <c r="K57" s="28"/>
    </row>
    <row r="58" s="8" customFormat="1" ht="14.25" spans="1:11">
      <c r="A58" s="28"/>
      <c r="B58" s="28"/>
      <c r="C58" s="28"/>
      <c r="D58" s="29"/>
      <c r="E58" s="28"/>
      <c r="F58" s="28"/>
      <c r="G58" s="28"/>
      <c r="H58" s="28"/>
      <c r="I58" s="28"/>
      <c r="J58" s="29"/>
      <c r="K58" s="28"/>
    </row>
    <row r="59" s="8" customFormat="1" ht="14.25" spans="1:11">
      <c r="A59" s="28"/>
      <c r="B59" s="28"/>
      <c r="C59" s="28"/>
      <c r="D59" s="29"/>
      <c r="E59" s="28"/>
      <c r="F59" s="28"/>
      <c r="G59" s="28"/>
      <c r="H59" s="28"/>
      <c r="I59" s="28"/>
      <c r="J59" s="29"/>
      <c r="K59" s="28"/>
    </row>
    <row r="60" s="8" customFormat="1" ht="14.25" spans="1:11">
      <c r="A60" s="28"/>
      <c r="B60" s="28"/>
      <c r="C60" s="28"/>
      <c r="D60" s="29"/>
      <c r="E60" s="28"/>
      <c r="F60" s="28"/>
      <c r="G60" s="28"/>
      <c r="H60" s="28"/>
      <c r="I60" s="28"/>
      <c r="J60" s="29"/>
      <c r="K60" s="28"/>
    </row>
    <row r="61" s="8" customFormat="1" ht="14.25" spans="1:11">
      <c r="A61" s="28"/>
      <c r="B61" s="28"/>
      <c r="C61" s="28"/>
      <c r="D61" s="29"/>
      <c r="E61" s="28"/>
      <c r="F61" s="28"/>
      <c r="G61" s="28"/>
      <c r="H61" s="28"/>
      <c r="I61" s="28"/>
      <c r="J61" s="29"/>
      <c r="K61" s="28"/>
    </row>
    <row r="62" s="8" customFormat="1" ht="14.25" spans="1:11">
      <c r="A62" s="28"/>
      <c r="B62" s="28"/>
      <c r="C62" s="28"/>
      <c r="D62" s="29"/>
      <c r="E62" s="28"/>
      <c r="F62" s="28"/>
      <c r="G62" s="28"/>
      <c r="H62" s="28"/>
      <c r="I62" s="28"/>
      <c r="J62" s="29"/>
      <c r="K62" s="28"/>
    </row>
    <row r="63" s="8" customFormat="1" ht="14.25" spans="1:11">
      <c r="A63" s="28"/>
      <c r="B63" s="28"/>
      <c r="C63" s="28"/>
      <c r="D63" s="29"/>
      <c r="E63" s="28"/>
      <c r="F63" s="28"/>
      <c r="G63" s="28"/>
      <c r="H63" s="28"/>
      <c r="I63" s="28"/>
      <c r="J63" s="29"/>
      <c r="K63" s="28"/>
    </row>
    <row r="64" s="8" customFormat="1" ht="14.25" spans="1:11">
      <c r="A64" s="28"/>
      <c r="B64" s="28"/>
      <c r="C64" s="28"/>
      <c r="D64" s="29"/>
      <c r="E64" s="28"/>
      <c r="F64" s="28"/>
      <c r="G64" s="28"/>
      <c r="H64" s="28"/>
      <c r="I64" s="28"/>
      <c r="J64" s="29"/>
      <c r="K64" s="28"/>
    </row>
    <row r="65" s="8" customFormat="1" ht="14.25" spans="1:11">
      <c r="A65" s="28"/>
      <c r="B65" s="28"/>
      <c r="C65" s="28"/>
      <c r="D65" s="29"/>
      <c r="E65" s="28"/>
      <c r="F65" s="28"/>
      <c r="G65" s="28"/>
      <c r="H65" s="28"/>
      <c r="I65" s="28"/>
      <c r="J65" s="29"/>
      <c r="K65" s="28"/>
    </row>
    <row r="66" s="8" customFormat="1" ht="14.25" spans="1:11">
      <c r="A66" s="28"/>
      <c r="B66" s="28"/>
      <c r="C66" s="28"/>
      <c r="D66" s="29"/>
      <c r="E66" s="28"/>
      <c r="F66" s="28"/>
      <c r="G66" s="28"/>
      <c r="H66" s="28"/>
      <c r="I66" s="28"/>
      <c r="J66" s="29"/>
      <c r="K66" s="28"/>
    </row>
    <row r="67" s="8" customFormat="1" ht="14.25" spans="1:11">
      <c r="A67" s="28"/>
      <c r="B67" s="28"/>
      <c r="C67" s="28"/>
      <c r="D67" s="29"/>
      <c r="E67" s="28"/>
      <c r="F67" s="28"/>
      <c r="G67" s="28"/>
      <c r="H67" s="28"/>
      <c r="I67" s="28"/>
      <c r="J67" s="29"/>
      <c r="K67" s="28"/>
    </row>
    <row r="68" s="8" customFormat="1" ht="14.25" spans="1:11">
      <c r="A68" s="28"/>
      <c r="B68" s="28"/>
      <c r="C68" s="28"/>
      <c r="D68" s="29"/>
      <c r="E68" s="28"/>
      <c r="F68" s="28"/>
      <c r="G68" s="28"/>
      <c r="H68" s="28"/>
      <c r="I68" s="28"/>
      <c r="J68" s="29"/>
      <c r="K68" s="28"/>
    </row>
    <row r="69" s="8" customFormat="1" ht="14.25" spans="1:11">
      <c r="A69" s="28"/>
      <c r="B69" s="28"/>
      <c r="C69" s="28"/>
      <c r="D69" s="29"/>
      <c r="E69" s="28"/>
      <c r="F69" s="28"/>
      <c r="G69" s="28"/>
      <c r="H69" s="28"/>
      <c r="I69" s="28"/>
      <c r="J69" s="29"/>
      <c r="K69" s="28"/>
    </row>
    <row r="70" s="8" customFormat="1" ht="14.25" spans="1:11">
      <c r="A70" s="28"/>
      <c r="B70" s="28"/>
      <c r="C70" s="28"/>
      <c r="D70" s="29"/>
      <c r="E70" s="28"/>
      <c r="F70" s="28"/>
      <c r="G70" s="28"/>
      <c r="H70" s="28"/>
      <c r="I70" s="28"/>
      <c r="J70" s="29"/>
      <c r="K70" s="28"/>
    </row>
    <row r="71" s="8" customFormat="1" ht="14.25" spans="1:11">
      <c r="A71" s="28"/>
      <c r="B71" s="28"/>
      <c r="C71" s="28"/>
      <c r="D71" s="29"/>
      <c r="E71" s="28"/>
      <c r="F71" s="28"/>
      <c r="G71" s="28"/>
      <c r="H71" s="28"/>
      <c r="I71" s="28"/>
      <c r="J71" s="29"/>
      <c r="K71" s="28"/>
    </row>
    <row r="72" s="8" customFormat="1" ht="14.25" spans="1:11">
      <c r="A72" s="28"/>
      <c r="B72" s="28"/>
      <c r="C72" s="28"/>
      <c r="D72" s="29"/>
      <c r="E72" s="28"/>
      <c r="F72" s="28"/>
      <c r="G72" s="28"/>
      <c r="H72" s="28"/>
      <c r="I72" s="28"/>
      <c r="J72" s="29"/>
      <c r="K72" s="28"/>
    </row>
    <row r="73" s="8" customFormat="1" ht="14.25" spans="1:11">
      <c r="A73" s="28"/>
      <c r="B73" s="28"/>
      <c r="C73" s="28"/>
      <c r="D73" s="29"/>
      <c r="E73" s="28"/>
      <c r="F73" s="28"/>
      <c r="G73" s="28"/>
      <c r="H73" s="28"/>
      <c r="I73" s="28"/>
      <c r="J73" s="29"/>
      <c r="K73" s="28"/>
    </row>
    <row r="74" s="8" customFormat="1" ht="14.25" spans="1:11">
      <c r="A74" s="28"/>
      <c r="B74" s="28"/>
      <c r="C74" s="28"/>
      <c r="D74" s="29"/>
      <c r="E74" s="28"/>
      <c r="F74" s="28"/>
      <c r="G74" s="28"/>
      <c r="H74" s="28"/>
      <c r="I74" s="28"/>
      <c r="J74" s="29"/>
      <c r="K74" s="28"/>
    </row>
    <row r="75" s="8" customFormat="1" ht="14.25" spans="1:11">
      <c r="A75" s="28"/>
      <c r="B75" s="28"/>
      <c r="C75" s="28"/>
      <c r="D75" s="29"/>
      <c r="E75" s="28"/>
      <c r="F75" s="28"/>
      <c r="G75" s="28"/>
      <c r="H75" s="28"/>
      <c r="I75" s="28"/>
      <c r="J75" s="29"/>
      <c r="K75" s="28"/>
    </row>
    <row r="76" s="8" customFormat="1" ht="14.25" spans="1:11">
      <c r="A76" s="28"/>
      <c r="B76" s="28"/>
      <c r="C76" s="28"/>
      <c r="D76" s="29"/>
      <c r="E76" s="28"/>
      <c r="F76" s="28"/>
      <c r="G76" s="28"/>
      <c r="H76" s="28"/>
      <c r="I76" s="28"/>
      <c r="J76" s="29"/>
      <c r="K76" s="28"/>
    </row>
    <row r="77" s="8" customFormat="1" ht="14.25" spans="1:11">
      <c r="A77" s="28"/>
      <c r="B77" s="28"/>
      <c r="C77" s="28"/>
      <c r="D77" s="29"/>
      <c r="E77" s="28"/>
      <c r="F77" s="28"/>
      <c r="G77" s="28"/>
      <c r="H77" s="28"/>
      <c r="I77" s="28"/>
      <c r="J77" s="29"/>
      <c r="K77" s="28"/>
    </row>
    <row r="78" s="8" customFormat="1" ht="14.25" spans="1:11">
      <c r="A78" s="28"/>
      <c r="B78" s="28"/>
      <c r="C78" s="28"/>
      <c r="D78" s="29"/>
      <c r="E78" s="28"/>
      <c r="F78" s="28"/>
      <c r="G78" s="28"/>
      <c r="H78" s="28"/>
      <c r="I78" s="28"/>
      <c r="J78" s="29"/>
      <c r="K78" s="28"/>
    </row>
    <row r="79" s="8" customFormat="1" ht="14.25" spans="1:11">
      <c r="A79" s="28"/>
      <c r="B79" s="28"/>
      <c r="C79" s="28"/>
      <c r="D79" s="29"/>
      <c r="E79" s="28"/>
      <c r="F79" s="28"/>
      <c r="G79" s="28"/>
      <c r="H79" s="28"/>
      <c r="I79" s="28"/>
      <c r="J79" s="29"/>
      <c r="K79" s="28"/>
    </row>
    <row r="80" s="8" customFormat="1" ht="14.25" spans="1:11">
      <c r="A80" s="28"/>
      <c r="B80" s="28"/>
      <c r="C80" s="28"/>
      <c r="D80" s="29"/>
      <c r="E80" s="28"/>
      <c r="F80" s="28"/>
      <c r="G80" s="28"/>
      <c r="H80" s="28"/>
      <c r="I80" s="28"/>
      <c r="J80" s="29"/>
      <c r="K80" s="28"/>
    </row>
    <row r="81" s="8" customFormat="1" ht="14.25" spans="1:11">
      <c r="A81" s="28"/>
      <c r="B81" s="28"/>
      <c r="C81" s="28"/>
      <c r="D81" s="29"/>
      <c r="E81" s="28"/>
      <c r="F81" s="28"/>
      <c r="G81" s="28"/>
      <c r="H81" s="28"/>
      <c r="I81" s="28"/>
      <c r="J81" s="29"/>
      <c r="K81" s="28"/>
    </row>
    <row r="82" s="8" customFormat="1" ht="14.25" spans="1:11">
      <c r="A82" s="28"/>
      <c r="B82" s="28"/>
      <c r="C82" s="28"/>
      <c r="D82" s="29"/>
      <c r="E82" s="28"/>
      <c r="F82" s="28"/>
      <c r="G82" s="28"/>
      <c r="H82" s="28"/>
      <c r="I82" s="28"/>
      <c r="J82" s="29"/>
      <c r="K82" s="28"/>
    </row>
    <row r="83" s="8" customFormat="1" ht="14.25" spans="1:11">
      <c r="A83" s="28"/>
      <c r="B83" s="28"/>
      <c r="C83" s="28"/>
      <c r="D83" s="29"/>
      <c r="E83" s="28"/>
      <c r="F83" s="28"/>
      <c r="G83" s="28"/>
      <c r="H83" s="28"/>
      <c r="I83" s="28"/>
      <c r="J83" s="29"/>
      <c r="K83" s="28"/>
    </row>
    <row r="84" s="8" customFormat="1" ht="14.25" spans="1:11">
      <c r="A84" s="28"/>
      <c r="B84" s="28"/>
      <c r="C84" s="28"/>
      <c r="D84" s="29"/>
      <c r="E84" s="28"/>
      <c r="F84" s="28"/>
      <c r="G84" s="28"/>
      <c r="H84" s="28"/>
      <c r="I84" s="28"/>
      <c r="J84" s="29"/>
      <c r="K84" s="28"/>
    </row>
    <row r="85" s="8" customFormat="1" ht="14.25" spans="1:11">
      <c r="A85" s="28"/>
      <c r="B85" s="28"/>
      <c r="C85" s="28"/>
      <c r="D85" s="29"/>
      <c r="E85" s="28"/>
      <c r="F85" s="28"/>
      <c r="G85" s="28"/>
      <c r="H85" s="28"/>
      <c r="I85" s="28"/>
      <c r="J85" s="29"/>
      <c r="K85" s="28"/>
    </row>
    <row r="86" s="8" customFormat="1" ht="14.25" spans="1:11">
      <c r="A86" s="28"/>
      <c r="B86" s="28"/>
      <c r="C86" s="28"/>
      <c r="D86" s="29"/>
      <c r="E86" s="28"/>
      <c r="F86" s="28"/>
      <c r="G86" s="28"/>
      <c r="H86" s="28"/>
      <c r="I86" s="28"/>
      <c r="J86" s="29"/>
      <c r="K86" s="28"/>
    </row>
    <row r="87" s="8" customFormat="1" ht="14.25" spans="1:11">
      <c r="A87" s="28"/>
      <c r="B87" s="28"/>
      <c r="C87" s="28"/>
      <c r="D87" s="29"/>
      <c r="E87" s="28"/>
      <c r="F87" s="28"/>
      <c r="G87" s="28"/>
      <c r="H87" s="28"/>
      <c r="I87" s="28"/>
      <c r="J87" s="29"/>
      <c r="K87" s="28"/>
    </row>
    <row r="88" s="8" customFormat="1" ht="14.25" spans="1:11">
      <c r="A88" s="28"/>
      <c r="B88" s="28"/>
      <c r="C88" s="28"/>
      <c r="D88" s="29"/>
      <c r="E88" s="28"/>
      <c r="F88" s="28"/>
      <c r="G88" s="28"/>
      <c r="H88" s="28"/>
      <c r="I88" s="28"/>
      <c r="J88" s="29"/>
      <c r="K88" s="28"/>
    </row>
    <row r="89" s="8" customFormat="1" ht="14.25" spans="1:11">
      <c r="A89" s="28"/>
      <c r="B89" s="28"/>
      <c r="C89" s="28"/>
      <c r="D89" s="29"/>
      <c r="E89" s="28"/>
      <c r="F89" s="28"/>
      <c r="G89" s="28"/>
      <c r="H89" s="28"/>
      <c r="I89" s="28"/>
      <c r="J89" s="29"/>
      <c r="K89" s="28"/>
    </row>
    <row r="90" s="8" customFormat="1" ht="14.25" spans="1:11">
      <c r="A90" s="28"/>
      <c r="B90" s="28"/>
      <c r="C90" s="28"/>
      <c r="D90" s="29"/>
      <c r="E90" s="28"/>
      <c r="F90" s="28"/>
      <c r="G90" s="28"/>
      <c r="H90" s="28"/>
      <c r="I90" s="28"/>
      <c r="J90" s="29"/>
      <c r="K90" s="28"/>
    </row>
    <row r="91" s="8" customFormat="1" ht="14.25" spans="1:11">
      <c r="A91" s="28"/>
      <c r="B91" s="28"/>
      <c r="C91" s="28"/>
      <c r="D91" s="29"/>
      <c r="E91" s="28"/>
      <c r="F91" s="28"/>
      <c r="G91" s="28"/>
      <c r="H91" s="28"/>
      <c r="I91" s="28"/>
      <c r="J91" s="29"/>
      <c r="K91" s="28"/>
    </row>
    <row r="92" s="8" customFormat="1" ht="14.25" spans="1:11">
      <c r="A92" s="28"/>
      <c r="B92" s="28"/>
      <c r="C92" s="28"/>
      <c r="D92" s="29"/>
      <c r="E92" s="28"/>
      <c r="F92" s="28"/>
      <c r="G92" s="28"/>
      <c r="H92" s="28"/>
      <c r="I92" s="28"/>
      <c r="J92" s="29"/>
      <c r="K92" s="28"/>
    </row>
    <row r="93" s="8" customFormat="1" ht="14.25" spans="1:11">
      <c r="A93" s="28"/>
      <c r="B93" s="28"/>
      <c r="C93" s="28"/>
      <c r="D93" s="29"/>
      <c r="E93" s="28"/>
      <c r="F93" s="28"/>
      <c r="G93" s="28"/>
      <c r="H93" s="28"/>
      <c r="I93" s="28"/>
      <c r="J93" s="29"/>
      <c r="K93" s="28"/>
    </row>
    <row r="94" s="8" customFormat="1" ht="14.25" spans="1:11">
      <c r="A94" s="28"/>
      <c r="B94" s="28"/>
      <c r="C94" s="28"/>
      <c r="D94" s="29"/>
      <c r="E94" s="28"/>
      <c r="F94" s="28"/>
      <c r="G94" s="28"/>
      <c r="H94" s="28"/>
      <c r="I94" s="28"/>
      <c r="J94" s="29"/>
      <c r="K94" s="28"/>
    </row>
    <row r="95" s="8" customFormat="1" ht="14.25" spans="1:11">
      <c r="A95" s="28"/>
      <c r="B95" s="28"/>
      <c r="C95" s="28"/>
      <c r="D95" s="29"/>
      <c r="E95" s="28"/>
      <c r="F95" s="28"/>
      <c r="G95" s="28"/>
      <c r="H95" s="28"/>
      <c r="I95" s="28"/>
      <c r="J95" s="29"/>
      <c r="K95" s="28"/>
    </row>
    <row r="96" s="8" customFormat="1" ht="14.25" spans="1:11">
      <c r="A96" s="28"/>
      <c r="B96" s="28"/>
      <c r="C96" s="28"/>
      <c r="D96" s="29"/>
      <c r="E96" s="28"/>
      <c r="F96" s="28"/>
      <c r="G96" s="28"/>
      <c r="H96" s="28"/>
      <c r="I96" s="28"/>
      <c r="J96" s="29"/>
      <c r="K96" s="28"/>
    </row>
    <row r="97" s="8" customFormat="1" ht="14.25" spans="1:11">
      <c r="A97" s="28"/>
      <c r="B97" s="28"/>
      <c r="C97" s="28"/>
      <c r="D97" s="29"/>
      <c r="E97" s="28"/>
      <c r="F97" s="28"/>
      <c r="G97" s="28"/>
      <c r="H97" s="28"/>
      <c r="I97" s="28"/>
      <c r="J97" s="29"/>
      <c r="K97" s="28"/>
    </row>
    <row r="98" s="8" customFormat="1" ht="14.25" spans="1:11">
      <c r="A98" s="28"/>
      <c r="B98" s="28"/>
      <c r="C98" s="28"/>
      <c r="D98" s="29"/>
      <c r="E98" s="28"/>
      <c r="F98" s="28"/>
      <c r="G98" s="28"/>
      <c r="H98" s="28"/>
      <c r="I98" s="28"/>
      <c r="J98" s="29"/>
      <c r="K98" s="28"/>
    </row>
    <row r="99" s="8" customFormat="1" ht="14.25" spans="1:11">
      <c r="A99" s="28"/>
      <c r="B99" s="28"/>
      <c r="C99" s="28"/>
      <c r="D99" s="29"/>
      <c r="E99" s="28"/>
      <c r="F99" s="28"/>
      <c r="G99" s="28"/>
      <c r="H99" s="28"/>
      <c r="I99" s="28"/>
      <c r="J99" s="29"/>
      <c r="K99" s="28"/>
    </row>
  </sheetData>
  <autoFilter xmlns:etc="http://www.wps.cn/officeDocument/2017/etCustomData" ref="A3:Q49" etc:filterBottomFollowUsedRange="0">
    <extLst/>
  </autoFilter>
  <mergeCells count="9">
    <mergeCell ref="A1:K1"/>
    <mergeCell ref="E2:I2"/>
    <mergeCell ref="A4:D4"/>
    <mergeCell ref="A2:A3"/>
    <mergeCell ref="B2:B3"/>
    <mergeCell ref="C2:C3"/>
    <mergeCell ref="D2:D3"/>
    <mergeCell ref="J2:J3"/>
    <mergeCell ref="K2:K3"/>
  </mergeCells>
  <conditionalFormatting sqref="B29:C29">
    <cfRule type="duplicateValues" dxfId="0" priority="1"/>
  </conditionalFormatting>
  <conditionalFormatting sqref="B47:C47">
    <cfRule type="duplicateValues" dxfId="1" priority="6"/>
  </conditionalFormatting>
  <pageMargins left="0.75" right="0.75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2020-04-14T06:19:00Z</dcterms:created>
  <dcterms:modified xsi:type="dcterms:W3CDTF">2025-02-14T09:15:13Z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1B5DE285C22A467DAD6C5504282954E4_13</vt:lpwstr>
  </property>
</Properties>
</file>